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Zasedání" sheetId="1" state="visible" r:id="rId3"/>
    <sheet name="Přehled 1 - celé období" sheetId="2" state="visible" r:id="rId4"/>
    <sheet name="Přehled 2 - do 9-2024" sheetId="3" state="visible" r:id="rId5"/>
    <sheet name="Přehled 3 - od 10-2024" sheetId="4" state="visible" r:id="rId6"/>
    <sheet name="Metodika a výhrady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<sst xmlns="http://schemas.openxmlformats.org/spreadsheetml/2006/main" count="247" uniqueCount="167">
  <si>
    <t xml:space="preserve">Poř.</t>
  </si>
  <si>
    <t xml:space="preserve">Datum</t>
  </si>
  <si>
    <t xml:space="preserve">Označení dle zápisu</t>
  </si>
  <si>
    <t xml:space="preserve">Přítomno</t>
  </si>
  <si>
    <t xml:space="preserve">Z toho členů celkem</t>
  </si>
  <si>
    <t xml:space="preserve">Počet hlasování</t>
  </si>
  <si>
    <t xml:space="preserve">Přítomní zastupitelé</t>
  </si>
  <si>
    <t xml:space="preserve">Omluveni / nepřítomni</t>
  </si>
  <si>
    <t xml:space="preserve">7. 10. 2022</t>
  </si>
  <si>
    <t xml:space="preserve">ustavující</t>
  </si>
  <si>
    <t xml:space="preserve">Kučerová, Šikola, Švehla, Tuháček, Kvarda, Richter</t>
  </si>
  <si>
    <t xml:space="preserve">—</t>
  </si>
  <si>
    <t xml:space="preserve">10. 11. 2022</t>
  </si>
  <si>
    <t xml:space="preserve">2. zasedání</t>
  </si>
  <si>
    <t xml:space="preserve">Kučerová, Šikola, Švehla, Tuháček, Richter, Tippl</t>
  </si>
  <si>
    <t xml:space="preserve">Kvarda</t>
  </si>
  <si>
    <t xml:space="preserve">7. 12. 2022</t>
  </si>
  <si>
    <t xml:space="preserve">3. zasedání</t>
  </si>
  <si>
    <t xml:space="preserve">Kučerová, Šikola, Švehla, Tuháček, Kvarda, Richter, Tippl</t>
  </si>
  <si>
    <t xml:space="preserve">20. 12. 2022</t>
  </si>
  <si>
    <t xml:space="preserve">4. zasedání</t>
  </si>
  <si>
    <t xml:space="preserve">7. 2. 2023</t>
  </si>
  <si>
    <t xml:space="preserve">5. zasedání</t>
  </si>
  <si>
    <t xml:space="preserve">3. 4. 2023</t>
  </si>
  <si>
    <t xml:space="preserve">7. řádné</t>
  </si>
  <si>
    <t xml:space="preserve">31. 5. 2023</t>
  </si>
  <si>
    <t xml:space="preserve">8. zasedání</t>
  </si>
  <si>
    <t xml:space="preserve">Kučerová, Šikola, Švehla, Tuháček, Kvarda, Richter, Dražanová</t>
  </si>
  <si>
    <t xml:space="preserve">21. 6. 2023</t>
  </si>
  <si>
    <t xml:space="preserve">9. zasedání</t>
  </si>
  <si>
    <t xml:space="preserve">Šikola, Švehla, Tuháček, Kvarda, Richter, Dražanová</t>
  </si>
  <si>
    <t xml:space="preserve">Kučerová</t>
  </si>
  <si>
    <t xml:space="preserve">21. 8. 2023</t>
  </si>
  <si>
    <t xml:space="preserve">10. zasedání</t>
  </si>
  <si>
    <t xml:space="preserve">2. 11. 2023</t>
  </si>
  <si>
    <t xml:space="preserve">11. zasedání</t>
  </si>
  <si>
    <t xml:space="preserve">Kučerová, Švehla, Tuháček, Kvarda, Richter, Marounková</t>
  </si>
  <si>
    <t xml:space="preserve">Dražanová</t>
  </si>
  <si>
    <t xml:space="preserve">13. 12. 2023</t>
  </si>
  <si>
    <t xml:space="preserve">12. zasedání</t>
  </si>
  <si>
    <t xml:space="preserve">Švehla, Tuháček, Kvarda, Richter, Dražanová, Marounková</t>
  </si>
  <si>
    <t xml:space="preserve">19. 3. 2024</t>
  </si>
  <si>
    <t xml:space="preserve">13. zasedání</t>
  </si>
  <si>
    <t xml:space="preserve">25. 4. 2024</t>
  </si>
  <si>
    <t xml:space="preserve">14. řádné</t>
  </si>
  <si>
    <t xml:space="preserve">Kučerová, Švehla, Tuháček, Kvarda, Richter, Dražanová, Marounková</t>
  </si>
  <si>
    <t xml:space="preserve">19. 6. 2024</t>
  </si>
  <si>
    <t xml:space="preserve">15. zasedání</t>
  </si>
  <si>
    <t xml:space="preserve">Kučerová, Švehla, Tuháček, Kvarda, Richter, Dražanová</t>
  </si>
  <si>
    <t xml:space="preserve">Marounková</t>
  </si>
  <si>
    <t xml:space="preserve">12. 9. 2024</t>
  </si>
  <si>
    <t xml:space="preserve">16. řádné</t>
  </si>
  <si>
    <t xml:space="preserve">24. 10. 2024</t>
  </si>
  <si>
    <t xml:space="preserve">17. řádné</t>
  </si>
  <si>
    <t xml:space="preserve">Kučerová, Tuháček, Kvarda, Richter, Dražanová, Marounková</t>
  </si>
  <si>
    <t xml:space="preserve">Švehla</t>
  </si>
  <si>
    <t xml:space="preserve">7. 11. 2024</t>
  </si>
  <si>
    <t xml:space="preserve">18. řádné</t>
  </si>
  <si>
    <t xml:space="preserve">12. 12. 2024</t>
  </si>
  <si>
    <t xml:space="preserve">19. řádné</t>
  </si>
  <si>
    <t xml:space="preserve">4. 2. 2025</t>
  </si>
  <si>
    <t xml:space="preserve">20. řádné</t>
  </si>
  <si>
    <t xml:space="preserve">23. 4. 2025</t>
  </si>
  <si>
    <t xml:space="preserve">21. řádné</t>
  </si>
  <si>
    <t xml:space="preserve">5. 6. 2025</t>
  </si>
  <si>
    <t xml:space="preserve">22. řádné</t>
  </si>
  <si>
    <t xml:space="preserve">Tuháček, Kvarda, Richter, Dražanová, Marounková</t>
  </si>
  <si>
    <t xml:space="preserve">Kučerová, Švehla</t>
  </si>
  <si>
    <t xml:space="preserve">4. 9. 2025</t>
  </si>
  <si>
    <t xml:space="preserve">23. řádné</t>
  </si>
  <si>
    <t xml:space="preserve">19. 11. 2025</t>
  </si>
  <si>
    <t xml:space="preserve">24. řádné</t>
  </si>
  <si>
    <t xml:space="preserve">19. 12. 2025</t>
  </si>
  <si>
    <t xml:space="preserve">25. řádné</t>
  </si>
  <si>
    <t xml:space="preserve">Tuháček, Kvarda, Dražanová, Marounková</t>
  </si>
  <si>
    <t xml:space="preserve">Kučerová, Švehla, Richter</t>
  </si>
  <si>
    <t xml:space="preserve">26. 1. 2026</t>
  </si>
  <si>
    <t xml:space="preserve">26. řádné</t>
  </si>
  <si>
    <t xml:space="preserve">27. 3. 2026</t>
  </si>
  <si>
    <t xml:space="preserve">27. řádné</t>
  </si>
  <si>
    <t xml:space="preserve">6. 5. 2026</t>
  </si>
  <si>
    <t xml:space="preserve">28. řádné</t>
  </si>
  <si>
    <t xml:space="preserve">4. 6. 2026</t>
  </si>
  <si>
    <t xml:space="preserve">29. řádné</t>
  </si>
  <si>
    <t xml:space="preserve">25. 6. 2026</t>
  </si>
  <si>
    <t xml:space="preserve">30. řádné</t>
  </si>
  <si>
    <t xml:space="preserve">Zastupitelstvo obce Popovičky – Přehled 1</t>
  </si>
  <si>
    <t xml:space="preserve">Období: 7. 10. 2022 – 25. 6. 2026   |   Počet zasedání v období: 29</t>
  </si>
  <si>
    <t xml:space="preserve">Zastupitel</t>
  </si>
  <si>
    <t xml:space="preserve">Zasedání, jichž se mohl
účastnit (mandát)</t>
  </si>
  <si>
    <t xml:space="preserve">Přítomen</t>
  </si>
  <si>
    <t xml:space="preserve">Neúčast</t>
  </si>
  <si>
    <t xml:space="preserve">Účast v %</t>
  </si>
  <si>
    <t xml:space="preserve">PRO</t>
  </si>
  <si>
    <t xml:space="preserve">PROTI</t>
  </si>
  <si>
    <t xml:space="preserve">ZDRŽEL SE</t>
  </si>
  <si>
    <t xml:space="preserve">Hlasů celkem</t>
  </si>
  <si>
    <t xml:space="preserve">PRO v %</t>
  </si>
  <si>
    <t xml:space="preserve">PROTI v %</t>
  </si>
  <si>
    <t xml:space="preserve">ZDRŽEL SE v %</t>
  </si>
  <si>
    <t xml:space="preserve">David Šikola</t>
  </si>
  <si>
    <t xml:space="preserve">Ing. Alexander Tuháček</t>
  </si>
  <si>
    <t xml:space="preserve">Pavel Tippl</t>
  </si>
  <si>
    <t xml:space="preserve">Petr Kvarda</t>
  </si>
  <si>
    <t xml:space="preserve">Ing. Jaroslav Richter</t>
  </si>
  <si>
    <t xml:space="preserve">Mgr. Helena Dražanová</t>
  </si>
  <si>
    <t xml:space="preserve">Ing. Kateřina Marounková</t>
  </si>
  <si>
    <t xml:space="preserve">Jaroslav Švehla</t>
  </si>
  <si>
    <t xml:space="preserve">Ing. Radka Kučerová</t>
  </si>
  <si>
    <t xml:space="preserve">CELKEM (souhrn hlasů)</t>
  </si>
  <si>
    <t xml:space="preserve">Zastupitelstvo obce Popovičky – Přehled 2</t>
  </si>
  <si>
    <t xml:space="preserve">Období: 7. 10. 2022 – 12. 9. 2024   |   Počet zasedání v období: 15</t>
  </si>
  <si>
    <t xml:space="preserve">Zastupitelstvo obce Popovičky – Přehled 3</t>
  </si>
  <si>
    <t xml:space="preserve">Období: 24. 10. 2024 – 25. 6. 2026   |   Počet zasedání v období: 14</t>
  </si>
  <si>
    <t xml:space="preserve">Metodika, zdroje a výhrady</t>
  </si>
  <si>
    <t xml:space="preserve">1. ZDROJ DAT</t>
  </si>
  <si>
    <t xml:space="preserve">Analýza vychází výhradně z 29 zápisů ze zasedání Zastupitelstva obce Popovičky za období</t>
  </si>
  <si>
    <t xml:space="preserve">7. 10. 2022 (ustavující zasedání) až 25. 6. 2026 (30. řádné zasedání).</t>
  </si>
  <si>
    <t xml:space="preserve">Zápisy byly poskytnuty jako skenované obrazové PDF bez textové vrstvy; text byl získán</t>
  </si>
  <si>
    <t xml:space="preserve">strojovým rozpoznáním (OCR) a následně kontrolován, u sporných míst i vizuálně proti skenu.</t>
  </si>
  <si>
    <t xml:space="preserve">2. VYMEZENÍ OBDOBÍ</t>
  </si>
  <si>
    <t xml:space="preserve">Přehled 1: všech 29 zasedání (7. 10. 2022 – 25. 6. 2026).</t>
  </si>
  <si>
    <t xml:space="preserve">Přehled 2: zasedání 1–15 (7. 10. 2022 – 12. 9. 2024). Zasedání ze dne 12. 9. 2024 bylo</t>
  </si>
  <si>
    <t xml:space="preserve">    zařazeno do tohoto období; jde o poslední zasedání konané v září 2024.</t>
  </si>
  <si>
    <t xml:space="preserve">Přehled 3: zasedání 16–29 (24. 10. 2024 – 25. 6. 2026).</t>
  </si>
  <si>
    <t xml:space="preserve">3. VÝPOČET ÚČASTI</t>
  </si>
  <si>
    <t xml:space="preserve">Účast je počítána pouze ze zasedání, jichž se zastupitel mohl zúčastnit, tj. ze zasedání</t>
  </si>
  <si>
    <t xml:space="preserve">konaných v době trvání jeho mandátu. Sloupec „Zasedání, jichž se mohl účastnit“ tento</t>
  </si>
  <si>
    <t xml:space="preserve">jmenovatel uvádí. Bez tohoto omezení by u zastupitelů, kteří nastoupili či odešli v průběhu</t>
  </si>
  <si>
    <t xml:space="preserve">volebního období, vycházela účast zkresleně nízká.</t>
  </si>
  <si>
    <t xml:space="preserve">4. ZMĚNY VE SLOŽENÍ ZASTUPITELSTVA (dle zápisů)</t>
  </si>
  <si>
    <t xml:space="preserve">Ing. Marek Kubr – zvolen 2022, na ustavujícím zasedání odmítl složit slib a vzdal se mandátu</t>
  </si>
  <si>
    <t xml:space="preserve">    ke dni 8. 10. 2022; do analýzy nezahrnut (nehlasoval).</t>
  </si>
  <si>
    <t xml:space="preserve">Martin Smětala – náhradník č. 1, na ustavujícím zasedání oznámil vzdání se mandátu;</t>
  </si>
  <si>
    <t xml:space="preserve">    do analýzy nezahrnut.</t>
  </si>
  <si>
    <t xml:space="preserve">Pavel Tippl – slib složil 10. 11. 2022; naposledy přítomen 3. 4. 2023.</t>
  </si>
  <si>
    <t xml:space="preserve">Mgr. Helena Dražanová – slib složila 31. 5. 2023.</t>
  </si>
  <si>
    <t xml:space="preserve">David Šikola – naposledy přítomen 21. 8. 2023; mandátu se vzdal, jeho místo zaujala</t>
  </si>
  <si>
    <t xml:space="preserve">    Ing. Kateřina Marounková, která složila slib dne 2. 11. 2023.</t>
  </si>
  <si>
    <t xml:space="preserve">5. ZPŮSOB ZÁZNAMU HLASOVÁNÍ V ZÁPISECH</t>
  </si>
  <si>
    <t xml:space="preserve">Zápisy užívají dvě různé formy záznamu:</t>
  </si>
  <si>
    <t xml:space="preserve">  a) jmenovitý výčet u všech tří možností (pro / proti / zdržel se);</t>
  </si>
  <si>
    <t xml:space="preserve">  b) číselný údaj u „pro“ se jmenovitým výčtem pouze u „proti“ a „zdržel se“.</t>
  </si>
  <si>
    <t xml:space="preserve">V případě b) byla jména hlasujících „pro“ dovozena jako rozdíl množiny přítomných</t>
  </si>
  <si>
    <t xml:space="preserve">a osob výslovně uvedených u „proti“ a „zdržel se“. Ve všech případech součty odpovídaly</t>
  </si>
  <si>
    <t xml:space="preserve">počtu přítomných; přesto jde o dovozený, nikoli výslovný údaj.</t>
  </si>
  <si>
    <t xml:space="preserve">6. HLASOVÁNÍ VYLOUČENÁ Z ANALÝZY</t>
  </si>
  <si>
    <t xml:space="preserve">Zápis ze dne 25. 4. 2024, usnesení č. 172 – výsledek hlasování v zápisu neuveden.</t>
  </si>
  <si>
    <t xml:space="preserve">Zápis ze dne 25. 6. 2026, usnesení č. 346 – u výsledku hlasování neuvedena jména ani počty.</t>
  </si>
  <si>
    <t xml:space="preserve">7. ROZPORY A NEJASNOSTI ZJIŠTĚNÉ V PODKLADECH</t>
  </si>
  <si>
    <t xml:space="preserve">Zápis ze dne 10. 11. 2022, usnesení č. 31/NZ – Ing. Jaroslav Richter je uveden současně</t>
  </si>
  <si>
    <t xml:space="preserve">    v kolonce PRO i v kolonce PROTI. Rozpor je obsažen již v originále zápisu (ověřeno vizuálně</t>
  </si>
  <si>
    <t xml:space="preserve">    proti skenu), nejde o chybu rozpoznání textu. Jeho hlas u tohoto bodu nebyl započten.</t>
  </si>
  <si>
    <t xml:space="preserve">Zápis ze dne 19. 12. 2025 (25. řádné zasedání) – neobsahuje prezenční listinu ani seznam</t>
  </si>
  <si>
    <t xml:space="preserve">    omluvených. Přítomnost čtyř zastupitelů (Tuháček, Dražanová, Kvarda, Marounková) byla</t>
  </si>
  <si>
    <t xml:space="preserve">    dovozena z toho, že u všech třinácti hlasování jsou uvedena právě a pouze tato jména</t>
  </si>
  <si>
    <t xml:space="preserve">    a jména zbývajících tří zastupitelů se v celém zápisu nevyskytují.</t>
  </si>
  <si>
    <t xml:space="preserve">Zápis ze dne 26. 1. 2026 (26. řádné zasedání) – v úvodu uvádí jako přítomné pět zastupitelů</t>
  </si>
  <si>
    <t xml:space="preserve">    bez Jaroslava Švehly, ten však je uveden u všech hlasování. Byl proto považován</t>
  </si>
  <si>
    <t xml:space="preserve">    za přítomného.</t>
  </si>
  <si>
    <t xml:space="preserve">Označení zasedání pořadovými čísly je v zápisech nejednotné – jako „19. řádné zasedání“ jsou</t>
  </si>
  <si>
    <t xml:space="preserve">    označena dvě různá zasedání (12. 12. 2024 a 4. 2. 2025). Pořadí v tomto materiálu je proto</t>
  </si>
  <si>
    <t xml:space="preserve">    určeno datem konání, nikoli číslem uvedeným v zápisu.</t>
  </si>
  <si>
    <t xml:space="preserve">8. VÝHRADA</t>
  </si>
  <si>
    <t xml:space="preserve">Podkladem byly obrazové skeny zpracované OCR. Přes provedenou kontrolu nelze zcela vyloučit</t>
  </si>
  <si>
    <t xml:space="preserve">dílčí nepřesnost u jednotlivého záznamu. Pro účely, kde jsou rozhodné jednotlivé hlasy</t>
  </si>
  <si>
    <t xml:space="preserve">(nikoli souhrnné tendence), doporučuji ověření proti originálům zápisů.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</si>
</sst>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"/>
    <numFmt numFmtId="166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2F2F2"/>
        <bgColor rgb="FFFFFFFF"/>
      </patternFill>
    </fill>
    <fill>
      <patternFill patternType="solid">
        <fgColor rgb="FFD9E2F3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4"/>
    <col collapsed="false" customWidth="true" hidden="false" outlineLevel="0" max="3" min="3" style="0" width="20"/>
    <col collapsed="false" customWidth="true" hidden="false" outlineLevel="0" max="4" min="4" style="0" width="10"/>
    <col collapsed="false" customWidth="true" hidden="false" outlineLevel="0" max="5" min="5" style="0" width="18"/>
    <col collapsed="false" customWidth="true" hidden="false" outlineLevel="0" max="6" min="6" style="0" width="15"/>
    <col collapsed="false" customWidth="true" hidden="false" outlineLevel="0" max="7" min="7" style="0" width="62"/>
    <col collapsed="false" customWidth="true" hidden="false" outlineLevel="0" max="8" min="8" style="0" width="3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customFormat="false" ht="15" hidden="false" customHeight="false" outlineLevel="0" collapsed="false">
      <c r="A2" s="0" t="n">
        <v>1</v>
      </c>
      <c r="B2" s="0" t="s">
        <v>8</v>
      </c>
      <c r="C2" s="0" t="s">
        <v>9</v>
      </c>
      <c r="D2" s="0" t="n">
        <v>6</v>
      </c>
      <c r="E2" s="0" t="n">
        <v>6</v>
      </c>
      <c r="F2" s="0" t="n">
        <v>14</v>
      </c>
      <c r="G2" s="0" t="s">
        <v>10</v>
      </c>
      <c r="H2" s="0" t="s">
        <v>11</v>
      </c>
    </row>
    <row r="3" customFormat="false" ht="15" hidden="false" customHeight="false" outlineLevel="0" collapsed="false">
      <c r="A3" s="0" t="n">
        <v>2</v>
      </c>
      <c r="B3" s="0" t="s">
        <v>12</v>
      </c>
      <c r="C3" s="0" t="s">
        <v>13</v>
      </c>
      <c r="D3" s="0" t="n">
        <v>6</v>
      </c>
      <c r="E3" s="0" t="n">
        <v>7</v>
      </c>
      <c r="F3" s="0" t="n">
        <v>18</v>
      </c>
      <c r="G3" s="0" t="s">
        <v>14</v>
      </c>
      <c r="H3" s="0" t="s">
        <v>15</v>
      </c>
    </row>
    <row r="4" customFormat="false" ht="15" hidden="false" customHeight="false" outlineLevel="0" collapsed="false">
      <c r="A4" s="0" t="n">
        <v>3</v>
      </c>
      <c r="B4" s="0" t="s">
        <v>16</v>
      </c>
      <c r="C4" s="0" t="s">
        <v>17</v>
      </c>
      <c r="D4" s="0" t="n">
        <v>7</v>
      </c>
      <c r="E4" s="0" t="n">
        <v>7</v>
      </c>
      <c r="F4" s="0" t="n">
        <v>13</v>
      </c>
      <c r="G4" s="0" t="s">
        <v>18</v>
      </c>
      <c r="H4" s="0" t="s">
        <v>11</v>
      </c>
    </row>
    <row r="5" customFormat="false" ht="15" hidden="false" customHeight="false" outlineLevel="0" collapsed="false">
      <c r="A5" s="0" t="n">
        <v>4</v>
      </c>
      <c r="B5" s="0" t="s">
        <v>19</v>
      </c>
      <c r="C5" s="0" t="s">
        <v>20</v>
      </c>
      <c r="D5" s="0" t="n">
        <v>7</v>
      </c>
      <c r="E5" s="0" t="n">
        <v>7</v>
      </c>
      <c r="F5" s="0" t="n">
        <v>12</v>
      </c>
      <c r="G5" s="0" t="s">
        <v>18</v>
      </c>
      <c r="H5" s="0" t="s">
        <v>11</v>
      </c>
    </row>
    <row r="6" customFormat="false" ht="15" hidden="false" customHeight="false" outlineLevel="0" collapsed="false">
      <c r="A6" s="0" t="n">
        <v>5</v>
      </c>
      <c r="B6" s="0" t="s">
        <v>21</v>
      </c>
      <c r="C6" s="0" t="s">
        <v>22</v>
      </c>
      <c r="D6" s="0" t="n">
        <v>7</v>
      </c>
      <c r="E6" s="0" t="n">
        <v>7</v>
      </c>
      <c r="F6" s="0" t="n">
        <v>13</v>
      </c>
      <c r="G6" s="0" t="s">
        <v>18</v>
      </c>
      <c r="H6" s="0" t="s">
        <v>11</v>
      </c>
    </row>
    <row r="7" customFormat="false" ht="15" hidden="false" customHeight="false" outlineLevel="0" collapsed="false">
      <c r="A7" s="0" t="n">
        <v>6</v>
      </c>
      <c r="B7" s="0" t="s">
        <v>23</v>
      </c>
      <c r="C7" s="0" t="s">
        <v>24</v>
      </c>
      <c r="D7" s="0" t="n">
        <v>7</v>
      </c>
      <c r="E7" s="0" t="n">
        <v>7</v>
      </c>
      <c r="F7" s="0" t="n">
        <v>5</v>
      </c>
      <c r="G7" s="0" t="s">
        <v>18</v>
      </c>
      <c r="H7" s="0" t="s">
        <v>11</v>
      </c>
    </row>
    <row r="8" customFormat="false" ht="15" hidden="false" customHeight="false" outlineLevel="0" collapsed="false">
      <c r="A8" s="0" t="n">
        <v>7</v>
      </c>
      <c r="B8" s="0" t="s">
        <v>25</v>
      </c>
      <c r="C8" s="0" t="s">
        <v>26</v>
      </c>
      <c r="D8" s="0" t="n">
        <v>7</v>
      </c>
      <c r="E8" s="0" t="n">
        <v>7</v>
      </c>
      <c r="F8" s="0" t="n">
        <v>13</v>
      </c>
      <c r="G8" s="0" t="s">
        <v>27</v>
      </c>
      <c r="H8" s="0" t="s">
        <v>11</v>
      </c>
    </row>
    <row r="9" customFormat="false" ht="15" hidden="false" customHeight="false" outlineLevel="0" collapsed="false">
      <c r="A9" s="0" t="n">
        <v>8</v>
      </c>
      <c r="B9" s="0" t="s">
        <v>28</v>
      </c>
      <c r="C9" s="0" t="s">
        <v>29</v>
      </c>
      <c r="D9" s="0" t="n">
        <v>6</v>
      </c>
      <c r="E9" s="0" t="n">
        <v>7</v>
      </c>
      <c r="F9" s="0" t="n">
        <v>12</v>
      </c>
      <c r="G9" s="0" t="s">
        <v>30</v>
      </c>
      <c r="H9" s="0" t="s">
        <v>31</v>
      </c>
    </row>
    <row r="10" customFormat="false" ht="15" hidden="false" customHeight="false" outlineLevel="0" collapsed="false">
      <c r="A10" s="0" t="n">
        <v>9</v>
      </c>
      <c r="B10" s="0" t="s">
        <v>32</v>
      </c>
      <c r="C10" s="0" t="s">
        <v>33</v>
      </c>
      <c r="D10" s="0" t="n">
        <v>7</v>
      </c>
      <c r="E10" s="0" t="n">
        <v>7</v>
      </c>
      <c r="F10" s="0" t="n">
        <v>8</v>
      </c>
      <c r="G10" s="0" t="s">
        <v>27</v>
      </c>
      <c r="H10" s="0" t="s">
        <v>11</v>
      </c>
    </row>
    <row r="11" customFormat="false" ht="15" hidden="false" customHeight="false" outlineLevel="0" collapsed="false">
      <c r="A11" s="0" t="n">
        <v>10</v>
      </c>
      <c r="B11" s="0" t="s">
        <v>34</v>
      </c>
      <c r="C11" s="0" t="s">
        <v>35</v>
      </c>
      <c r="D11" s="0" t="n">
        <v>6</v>
      </c>
      <c r="E11" s="0" t="n">
        <v>7</v>
      </c>
      <c r="F11" s="0" t="n">
        <v>25</v>
      </c>
      <c r="G11" s="0" t="s">
        <v>36</v>
      </c>
      <c r="H11" s="0" t="s">
        <v>37</v>
      </c>
    </row>
    <row r="12" customFormat="false" ht="15" hidden="false" customHeight="false" outlineLevel="0" collapsed="false">
      <c r="A12" s="0" t="n">
        <v>11</v>
      </c>
      <c r="B12" s="0" t="s">
        <v>38</v>
      </c>
      <c r="C12" s="0" t="s">
        <v>39</v>
      </c>
      <c r="D12" s="0" t="n">
        <v>6</v>
      </c>
      <c r="E12" s="0" t="n">
        <v>7</v>
      </c>
      <c r="F12" s="0" t="n">
        <v>17</v>
      </c>
      <c r="G12" s="0" t="s">
        <v>40</v>
      </c>
      <c r="H12" s="0" t="s">
        <v>31</v>
      </c>
    </row>
    <row r="13" customFormat="false" ht="15" hidden="false" customHeight="false" outlineLevel="0" collapsed="false">
      <c r="A13" s="0" t="n">
        <v>12</v>
      </c>
      <c r="B13" s="0" t="s">
        <v>41</v>
      </c>
      <c r="C13" s="0" t="s">
        <v>42</v>
      </c>
      <c r="D13" s="0" t="n">
        <v>6</v>
      </c>
      <c r="E13" s="0" t="n">
        <v>7</v>
      </c>
      <c r="F13" s="0" t="n">
        <v>11</v>
      </c>
      <c r="G13" s="0" t="s">
        <v>40</v>
      </c>
      <c r="H13" s="0" t="s">
        <v>31</v>
      </c>
    </row>
    <row r="14" customFormat="false" ht="15" hidden="false" customHeight="false" outlineLevel="0" collapsed="false">
      <c r="A14" s="0" t="n">
        <v>13</v>
      </c>
      <c r="B14" s="0" t="s">
        <v>43</v>
      </c>
      <c r="C14" s="0" t="s">
        <v>44</v>
      </c>
      <c r="D14" s="0" t="n">
        <v>7</v>
      </c>
      <c r="E14" s="0" t="n">
        <v>7</v>
      </c>
      <c r="F14" s="0" t="n">
        <v>11</v>
      </c>
      <c r="G14" s="0" t="s">
        <v>45</v>
      </c>
      <c r="H14" s="0" t="s">
        <v>11</v>
      </c>
    </row>
    <row r="15" customFormat="false" ht="15" hidden="false" customHeight="false" outlineLevel="0" collapsed="false">
      <c r="A15" s="0" t="n">
        <v>14</v>
      </c>
      <c r="B15" s="0" t="s">
        <v>46</v>
      </c>
      <c r="C15" s="0" t="s">
        <v>47</v>
      </c>
      <c r="D15" s="0" t="n">
        <v>6</v>
      </c>
      <c r="E15" s="0" t="n">
        <v>7</v>
      </c>
      <c r="F15" s="0" t="n">
        <v>13</v>
      </c>
      <c r="G15" s="0" t="s">
        <v>48</v>
      </c>
      <c r="H15" s="0" t="s">
        <v>49</v>
      </c>
    </row>
    <row r="16" customFormat="false" ht="15" hidden="false" customHeight="false" outlineLevel="0" collapsed="false">
      <c r="A16" s="0" t="n">
        <v>15</v>
      </c>
      <c r="B16" s="0" t="s">
        <v>50</v>
      </c>
      <c r="C16" s="0" t="s">
        <v>51</v>
      </c>
      <c r="D16" s="0" t="n">
        <v>7</v>
      </c>
      <c r="E16" s="0" t="n">
        <v>7</v>
      </c>
      <c r="F16" s="0" t="n">
        <v>8</v>
      </c>
      <c r="G16" s="0" t="s">
        <v>45</v>
      </c>
      <c r="H16" s="0" t="s">
        <v>11</v>
      </c>
    </row>
    <row r="17" customFormat="false" ht="15" hidden="false" customHeight="false" outlineLevel="0" collapsed="false">
      <c r="A17" s="0" t="n">
        <v>16</v>
      </c>
      <c r="B17" s="0" t="s">
        <v>52</v>
      </c>
      <c r="C17" s="0" t="s">
        <v>53</v>
      </c>
      <c r="D17" s="0" t="n">
        <v>6</v>
      </c>
      <c r="E17" s="0" t="n">
        <v>7</v>
      </c>
      <c r="F17" s="0" t="n">
        <v>11</v>
      </c>
      <c r="G17" s="0" t="s">
        <v>54</v>
      </c>
      <c r="H17" s="0" t="s">
        <v>55</v>
      </c>
    </row>
    <row r="18" customFormat="false" ht="15" hidden="false" customHeight="false" outlineLevel="0" collapsed="false">
      <c r="A18" s="0" t="n">
        <v>17</v>
      </c>
      <c r="B18" s="0" t="s">
        <v>56</v>
      </c>
      <c r="C18" s="0" t="s">
        <v>57</v>
      </c>
      <c r="D18" s="0" t="n">
        <v>6</v>
      </c>
      <c r="E18" s="0" t="n">
        <v>7</v>
      </c>
      <c r="F18" s="0" t="n">
        <v>3</v>
      </c>
      <c r="G18" s="0" t="s">
        <v>54</v>
      </c>
      <c r="H18" s="0" t="s">
        <v>55</v>
      </c>
    </row>
    <row r="19" customFormat="false" ht="15" hidden="false" customHeight="false" outlineLevel="0" collapsed="false">
      <c r="A19" s="0" t="n">
        <v>18</v>
      </c>
      <c r="B19" s="0" t="s">
        <v>58</v>
      </c>
      <c r="C19" s="0" t="s">
        <v>59</v>
      </c>
      <c r="D19" s="0" t="n">
        <v>6</v>
      </c>
      <c r="E19" s="0" t="n">
        <v>7</v>
      </c>
      <c r="F19" s="0" t="n">
        <v>17</v>
      </c>
      <c r="G19" s="0" t="s">
        <v>40</v>
      </c>
      <c r="H19" s="0" t="s">
        <v>31</v>
      </c>
    </row>
    <row r="20" customFormat="false" ht="15" hidden="false" customHeight="false" outlineLevel="0" collapsed="false">
      <c r="A20" s="0" t="n">
        <v>19</v>
      </c>
      <c r="B20" s="0" t="s">
        <v>60</v>
      </c>
      <c r="C20" s="0" t="s">
        <v>61</v>
      </c>
      <c r="D20" s="0" t="n">
        <v>6</v>
      </c>
      <c r="E20" s="0" t="n">
        <v>7</v>
      </c>
      <c r="F20" s="0" t="n">
        <v>13</v>
      </c>
      <c r="G20" s="0" t="s">
        <v>40</v>
      </c>
      <c r="H20" s="0" t="s">
        <v>31</v>
      </c>
    </row>
    <row r="21" customFormat="false" ht="15" hidden="false" customHeight="false" outlineLevel="0" collapsed="false">
      <c r="A21" s="0" t="n">
        <v>20</v>
      </c>
      <c r="B21" s="0" t="s">
        <v>62</v>
      </c>
      <c r="C21" s="0" t="s">
        <v>63</v>
      </c>
      <c r="D21" s="0" t="n">
        <v>7</v>
      </c>
      <c r="E21" s="0" t="n">
        <v>7</v>
      </c>
      <c r="F21" s="0" t="n">
        <v>14</v>
      </c>
      <c r="G21" s="0" t="s">
        <v>45</v>
      </c>
      <c r="H21" s="0" t="s">
        <v>11</v>
      </c>
    </row>
    <row r="22" customFormat="false" ht="15" hidden="false" customHeight="false" outlineLevel="0" collapsed="false">
      <c r="A22" s="0" t="n">
        <v>21</v>
      </c>
      <c r="B22" s="0" t="s">
        <v>64</v>
      </c>
      <c r="C22" s="0" t="s">
        <v>65</v>
      </c>
      <c r="D22" s="0" t="n">
        <v>5</v>
      </c>
      <c r="E22" s="0" t="n">
        <v>7</v>
      </c>
      <c r="F22" s="0" t="n">
        <v>15</v>
      </c>
      <c r="G22" s="0" t="s">
        <v>66</v>
      </c>
      <c r="H22" s="0" t="s">
        <v>67</v>
      </c>
    </row>
    <row r="23" customFormat="false" ht="15" hidden="false" customHeight="false" outlineLevel="0" collapsed="false">
      <c r="A23" s="0" t="n">
        <v>22</v>
      </c>
      <c r="B23" s="0" t="s">
        <v>68</v>
      </c>
      <c r="C23" s="0" t="s">
        <v>69</v>
      </c>
      <c r="D23" s="0" t="n">
        <v>6</v>
      </c>
      <c r="E23" s="0" t="n">
        <v>7</v>
      </c>
      <c r="F23" s="0" t="n">
        <v>12</v>
      </c>
      <c r="G23" s="0" t="s">
        <v>40</v>
      </c>
      <c r="H23" s="0" t="s">
        <v>31</v>
      </c>
    </row>
    <row r="24" customFormat="false" ht="15" hidden="false" customHeight="false" outlineLevel="0" collapsed="false">
      <c r="A24" s="0" t="n">
        <v>23</v>
      </c>
      <c r="B24" s="0" t="s">
        <v>70</v>
      </c>
      <c r="C24" s="0" t="s">
        <v>71</v>
      </c>
      <c r="D24" s="0" t="n">
        <v>7</v>
      </c>
      <c r="E24" s="0" t="n">
        <v>7</v>
      </c>
      <c r="F24" s="0" t="n">
        <v>8</v>
      </c>
      <c r="G24" s="0" t="s">
        <v>45</v>
      </c>
      <c r="H24" s="0" t="s">
        <v>11</v>
      </c>
    </row>
    <row r="25" customFormat="false" ht="15" hidden="false" customHeight="false" outlineLevel="0" collapsed="false">
      <c r="A25" s="0" t="n">
        <v>24</v>
      </c>
      <c r="B25" s="0" t="s">
        <v>72</v>
      </c>
      <c r="C25" s="0" t="s">
        <v>73</v>
      </c>
      <c r="D25" s="0" t="n">
        <v>4</v>
      </c>
      <c r="E25" s="0" t="n">
        <v>7</v>
      </c>
      <c r="F25" s="0" t="n">
        <v>13</v>
      </c>
      <c r="G25" s="0" t="s">
        <v>74</v>
      </c>
      <c r="H25" s="0" t="s">
        <v>75</v>
      </c>
    </row>
    <row r="26" customFormat="false" ht="15" hidden="false" customHeight="false" outlineLevel="0" collapsed="false">
      <c r="A26" s="0" t="n">
        <v>25</v>
      </c>
      <c r="B26" s="0" t="s">
        <v>76</v>
      </c>
      <c r="C26" s="0" t="s">
        <v>77</v>
      </c>
      <c r="D26" s="0" t="n">
        <v>6</v>
      </c>
      <c r="E26" s="0" t="n">
        <v>7</v>
      </c>
      <c r="F26" s="0" t="n">
        <v>13</v>
      </c>
      <c r="G26" s="0" t="s">
        <v>40</v>
      </c>
      <c r="H26" s="0" t="s">
        <v>31</v>
      </c>
    </row>
    <row r="27" customFormat="false" ht="15" hidden="false" customHeight="false" outlineLevel="0" collapsed="false">
      <c r="A27" s="0" t="n">
        <v>26</v>
      </c>
      <c r="B27" s="0" t="s">
        <v>78</v>
      </c>
      <c r="C27" s="0" t="s">
        <v>79</v>
      </c>
      <c r="D27" s="0" t="n">
        <v>5</v>
      </c>
      <c r="E27" s="0" t="n">
        <v>7</v>
      </c>
      <c r="F27" s="0" t="n">
        <v>13</v>
      </c>
      <c r="G27" s="0" t="s">
        <v>66</v>
      </c>
      <c r="H27" s="0" t="s">
        <v>67</v>
      </c>
    </row>
    <row r="28" customFormat="false" ht="15" hidden="false" customHeight="false" outlineLevel="0" collapsed="false">
      <c r="A28" s="0" t="n">
        <v>27</v>
      </c>
      <c r="B28" s="0" t="s">
        <v>80</v>
      </c>
      <c r="C28" s="0" t="s">
        <v>81</v>
      </c>
      <c r="D28" s="0" t="n">
        <v>7</v>
      </c>
      <c r="E28" s="0" t="n">
        <v>7</v>
      </c>
      <c r="F28" s="0" t="n">
        <v>9</v>
      </c>
      <c r="G28" s="0" t="s">
        <v>45</v>
      </c>
      <c r="H28" s="0" t="s">
        <v>11</v>
      </c>
    </row>
    <row r="29" customFormat="false" ht="15" hidden="false" customHeight="false" outlineLevel="0" collapsed="false">
      <c r="A29" s="0" t="n">
        <v>28</v>
      </c>
      <c r="B29" s="0" t="s">
        <v>82</v>
      </c>
      <c r="C29" s="0" t="s">
        <v>83</v>
      </c>
      <c r="D29" s="0" t="n">
        <v>7</v>
      </c>
      <c r="E29" s="0" t="n">
        <v>7</v>
      </c>
      <c r="F29" s="0" t="n">
        <v>10</v>
      </c>
      <c r="G29" s="0" t="s">
        <v>45</v>
      </c>
      <c r="H29" s="0" t="s">
        <v>11</v>
      </c>
    </row>
    <row r="30" customFormat="false" ht="15" hidden="false" customHeight="false" outlineLevel="0" collapsed="false">
      <c r="A30" s="0" t="n">
        <v>29</v>
      </c>
      <c r="B30" s="0" t="s">
        <v>84</v>
      </c>
      <c r="C30" s="0" t="s">
        <v>85</v>
      </c>
      <c r="D30" s="0" t="n">
        <v>5</v>
      </c>
      <c r="E30" s="0" t="n">
        <v>7</v>
      </c>
      <c r="F30" s="0" t="n">
        <v>9</v>
      </c>
      <c r="G30" s="0" t="s">
        <v>66</v>
      </c>
      <c r="H30" s="0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0"/>
    <col collapsed="false" customWidth="true" hidden="false" outlineLevel="0" max="3" min="3" style="0" width="11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6" min="6" style="0" width="9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9" min="9" style="0" width="13"/>
    <col collapsed="false" customWidth="true" hidden="false" outlineLevel="0" max="10" min="10" style="0" width="10"/>
    <col collapsed="false" customWidth="true" hidden="false" outlineLevel="0" max="11" min="11" style="0" width="11"/>
    <col collapsed="false" customWidth="true" hidden="false" outlineLevel="0" max="12" min="12" style="0" width="13"/>
  </cols>
  <sheetData>
    <row r="1" customFormat="false" ht="16.15" hidden="false" customHeight="false" outlineLevel="0" collapsed="false">
      <c r="A1" s="1" t="s">
        <v>86</v>
      </c>
    </row>
    <row r="2" customFormat="false" ht="15" hidden="false" customHeight="false" outlineLevel="0" collapsed="false">
      <c r="A2" s="2" t="s">
        <v>87</v>
      </c>
    </row>
    <row r="4" customFormat="false" ht="33.75" hidden="false" customHeight="true" outlineLevel="0" collapsed="false">
      <c r="A4" s="3" t="s">
        <v>88</v>
      </c>
      <c r="B4" s="3" t="s">
        <v>89</v>
      </c>
      <c r="C4" s="3" t="s">
        <v>90</v>
      </c>
      <c r="D4" s="3" t="s">
        <v>91</v>
      </c>
      <c r="E4" s="3" t="s">
        <v>92</v>
      </c>
      <c r="F4" s="3" t="s">
        <v>93</v>
      </c>
      <c r="G4" s="3" t="s">
        <v>94</v>
      </c>
      <c r="H4" s="3" t="s">
        <v>95</v>
      </c>
      <c r="I4" s="3" t="s">
        <v>96</v>
      </c>
      <c r="J4" s="3" t="s">
        <v>97</v>
      </c>
      <c r="K4" s="3" t="s">
        <v>98</v>
      </c>
      <c r="L4" s="3" t="s">
        <v>99</v>
      </c>
    </row>
    <row r="5" customFormat="false" ht="15" hidden="false" customHeight="false" outlineLevel="0" collapsed="false">
      <c r="A5" s="4" t="s">
        <v>100</v>
      </c>
      <c r="B5" s="5" t="n">
        <v>9</v>
      </c>
      <c r="C5" s="5" t="n">
        <v>9</v>
      </c>
      <c r="D5" s="5" t="n">
        <f aca="false">B5-C5</f>
        <v>0</v>
      </c>
      <c r="E5" s="6" t="n">
        <f aca="false">IF(B5=0,"",C5/B5)</f>
        <v>1</v>
      </c>
      <c r="F5" s="5" t="n">
        <v>102</v>
      </c>
      <c r="G5" s="5" t="n">
        <v>3</v>
      </c>
      <c r="H5" s="5" t="n">
        <v>3</v>
      </c>
      <c r="I5" s="5" t="n">
        <f aca="false">SUM(F5:H5)</f>
        <v>108</v>
      </c>
      <c r="J5" s="6" t="n">
        <f aca="false">IF($I5=0,"",F5/$I5)</f>
        <v>0.944444444444444</v>
      </c>
      <c r="K5" s="6" t="n">
        <f aca="false">IF($I5=0,"",G5/$I5)</f>
        <v>0.0277777777777778</v>
      </c>
      <c r="L5" s="6" t="n">
        <f aca="false">IF($I5=0,"",H5/$I5)</f>
        <v>0.0277777777777778</v>
      </c>
    </row>
    <row r="6" customFormat="false" ht="15" hidden="false" customHeight="false" outlineLevel="0" collapsed="false">
      <c r="A6" s="7" t="s">
        <v>101</v>
      </c>
      <c r="B6" s="8" t="n">
        <v>29</v>
      </c>
      <c r="C6" s="8" t="n">
        <v>29</v>
      </c>
      <c r="D6" s="8" t="n">
        <f aca="false">B6-C6</f>
        <v>0</v>
      </c>
      <c r="E6" s="9" t="n">
        <f aca="false">IF(B6=0,"",C6/B6)</f>
        <v>1</v>
      </c>
      <c r="F6" s="8" t="n">
        <v>327</v>
      </c>
      <c r="G6" s="8" t="n">
        <v>17</v>
      </c>
      <c r="H6" s="8" t="n">
        <v>9</v>
      </c>
      <c r="I6" s="8" t="n">
        <f aca="false">SUM(F6:H6)</f>
        <v>353</v>
      </c>
      <c r="J6" s="9" t="n">
        <f aca="false">IF($I6=0,"",F6/$I6)</f>
        <v>0.926345609065156</v>
      </c>
      <c r="K6" s="9" t="n">
        <f aca="false">IF($I6=0,"",G6/$I6)</f>
        <v>0.0481586402266289</v>
      </c>
      <c r="L6" s="9" t="n">
        <f aca="false">IF($I6=0,"",H6/$I6)</f>
        <v>0.0254957507082153</v>
      </c>
    </row>
    <row r="7" customFormat="false" ht="15" hidden="false" customHeight="false" outlineLevel="0" collapsed="false">
      <c r="A7" s="4" t="s">
        <v>102</v>
      </c>
      <c r="B7" s="5" t="n">
        <v>5</v>
      </c>
      <c r="C7" s="5" t="n">
        <v>5</v>
      </c>
      <c r="D7" s="5" t="n">
        <f aca="false">B7-C7</f>
        <v>0</v>
      </c>
      <c r="E7" s="6" t="n">
        <f aca="false">IF(B7=0,"",C7/B7)</f>
        <v>1</v>
      </c>
      <c r="F7" s="5" t="n">
        <v>48</v>
      </c>
      <c r="G7" s="5" t="n">
        <v>4</v>
      </c>
      <c r="H7" s="5" t="n">
        <v>8</v>
      </c>
      <c r="I7" s="5" t="n">
        <f aca="false">SUM(F7:H7)</f>
        <v>60</v>
      </c>
      <c r="J7" s="6" t="n">
        <f aca="false">IF($I7=0,"",F7/$I7)</f>
        <v>0.8</v>
      </c>
      <c r="K7" s="6" t="n">
        <f aca="false">IF($I7=0,"",G7/$I7)</f>
        <v>0.0666666666666667</v>
      </c>
      <c r="L7" s="6" t="n">
        <f aca="false">IF($I7=0,"",H7/$I7)</f>
        <v>0.133333333333333</v>
      </c>
    </row>
    <row r="8" customFormat="false" ht="15" hidden="false" customHeight="false" outlineLevel="0" collapsed="false">
      <c r="A8" s="7" t="s">
        <v>103</v>
      </c>
      <c r="B8" s="8" t="n">
        <v>29</v>
      </c>
      <c r="C8" s="8" t="n">
        <v>28</v>
      </c>
      <c r="D8" s="8" t="n">
        <f aca="false">B8-C8</f>
        <v>1</v>
      </c>
      <c r="E8" s="9" t="n">
        <f aca="false">IF(B8=0,"",C8/B8)</f>
        <v>0.96551724137931</v>
      </c>
      <c r="F8" s="8" t="n">
        <v>302</v>
      </c>
      <c r="G8" s="8" t="n">
        <v>8</v>
      </c>
      <c r="H8" s="8" t="n">
        <v>25</v>
      </c>
      <c r="I8" s="8" t="n">
        <f aca="false">SUM(F8:H8)</f>
        <v>335</v>
      </c>
      <c r="J8" s="9" t="n">
        <f aca="false">IF($I8=0,"",F8/$I8)</f>
        <v>0.901492537313433</v>
      </c>
      <c r="K8" s="9" t="n">
        <f aca="false">IF($I8=0,"",G8/$I8)</f>
        <v>0.0238805970149254</v>
      </c>
      <c r="L8" s="9" t="n">
        <f aca="false">IF($I8=0,"",H8/$I8)</f>
        <v>0.0746268656716418</v>
      </c>
    </row>
    <row r="9" customFormat="false" ht="15" hidden="false" customHeight="false" outlineLevel="0" collapsed="false">
      <c r="A9" s="4" t="s">
        <v>104</v>
      </c>
      <c r="B9" s="5" t="n">
        <v>29</v>
      </c>
      <c r="C9" s="5" t="n">
        <v>28</v>
      </c>
      <c r="D9" s="5" t="n">
        <f aca="false">B9-C9</f>
        <v>1</v>
      </c>
      <c r="E9" s="6" t="n">
        <f aca="false">IF(B9=0,"",C9/B9)</f>
        <v>0.96551724137931</v>
      </c>
      <c r="F9" s="5" t="n">
        <v>204</v>
      </c>
      <c r="G9" s="5" t="n">
        <v>58</v>
      </c>
      <c r="H9" s="5" t="n">
        <v>77</v>
      </c>
      <c r="I9" s="5" t="n">
        <f aca="false">SUM(F9:H9)</f>
        <v>339</v>
      </c>
      <c r="J9" s="6" t="n">
        <f aca="false">IF($I9=0,"",F9/$I9)</f>
        <v>0.601769911504425</v>
      </c>
      <c r="K9" s="6" t="n">
        <f aca="false">IF($I9=0,"",G9/$I9)</f>
        <v>0.171091445427729</v>
      </c>
      <c r="L9" s="6" t="n">
        <f aca="false">IF($I9=0,"",H9/$I9)</f>
        <v>0.227138643067847</v>
      </c>
    </row>
    <row r="10" customFormat="false" ht="15" hidden="false" customHeight="false" outlineLevel="0" collapsed="false">
      <c r="A10" s="7" t="s">
        <v>105</v>
      </c>
      <c r="B10" s="8" t="n">
        <v>23</v>
      </c>
      <c r="C10" s="8" t="n">
        <v>22</v>
      </c>
      <c r="D10" s="8" t="n">
        <f aca="false">B10-C10</f>
        <v>1</v>
      </c>
      <c r="E10" s="9" t="n">
        <f aca="false">IF(B10=0,"",C10/B10)</f>
        <v>0.956521739130435</v>
      </c>
      <c r="F10" s="8" t="n">
        <v>233</v>
      </c>
      <c r="G10" s="8" t="n">
        <v>6</v>
      </c>
      <c r="H10" s="8" t="n">
        <v>14</v>
      </c>
      <c r="I10" s="8" t="n">
        <f aca="false">SUM(F10:H10)</f>
        <v>253</v>
      </c>
      <c r="J10" s="9" t="n">
        <f aca="false">IF($I10=0,"",F10/$I10)</f>
        <v>0.920948616600791</v>
      </c>
      <c r="K10" s="9" t="n">
        <f aca="false">IF($I10=0,"",G10/$I10)</f>
        <v>0.0237154150197628</v>
      </c>
      <c r="L10" s="9" t="n">
        <f aca="false">IF($I10=0,"",H10/$I10)</f>
        <v>0.0553359683794466</v>
      </c>
    </row>
    <row r="11" customFormat="false" ht="15" hidden="false" customHeight="false" outlineLevel="0" collapsed="false">
      <c r="A11" s="4" t="s">
        <v>106</v>
      </c>
      <c r="B11" s="5" t="n">
        <v>20</v>
      </c>
      <c r="C11" s="5" t="n">
        <v>19</v>
      </c>
      <c r="D11" s="5" t="n">
        <f aca="false">B11-C11</f>
        <v>1</v>
      </c>
      <c r="E11" s="6" t="n">
        <f aca="false">IF(B11=0,"",C11/B11)</f>
        <v>0.95</v>
      </c>
      <c r="F11" s="5" t="n">
        <v>215</v>
      </c>
      <c r="G11" s="5" t="n">
        <v>3</v>
      </c>
      <c r="H11" s="5" t="n">
        <v>14</v>
      </c>
      <c r="I11" s="5" t="n">
        <f aca="false">SUM(F11:H11)</f>
        <v>232</v>
      </c>
      <c r="J11" s="6" t="n">
        <f aca="false">IF($I11=0,"",F11/$I11)</f>
        <v>0.926724137931035</v>
      </c>
      <c r="K11" s="6" t="n">
        <f aca="false">IF($I11=0,"",G11/$I11)</f>
        <v>0.0129310344827586</v>
      </c>
      <c r="L11" s="6" t="n">
        <f aca="false">IF($I11=0,"",H11/$I11)</f>
        <v>0.0603448275862069</v>
      </c>
    </row>
    <row r="12" customFormat="false" ht="15" hidden="false" customHeight="false" outlineLevel="0" collapsed="false">
      <c r="A12" s="7" t="s">
        <v>107</v>
      </c>
      <c r="B12" s="8" t="n">
        <v>29</v>
      </c>
      <c r="C12" s="8" t="n">
        <v>23</v>
      </c>
      <c r="D12" s="8" t="n">
        <f aca="false">B12-C12</f>
        <v>6</v>
      </c>
      <c r="E12" s="9" t="n">
        <f aca="false">IF(B12=0,"",C12/B12)</f>
        <v>0.793103448275862</v>
      </c>
      <c r="F12" s="8" t="n">
        <v>211</v>
      </c>
      <c r="G12" s="8" t="n">
        <v>20</v>
      </c>
      <c r="H12" s="8" t="n">
        <v>57</v>
      </c>
      <c r="I12" s="8" t="n">
        <f aca="false">SUM(F12:H12)</f>
        <v>288</v>
      </c>
      <c r="J12" s="9" t="n">
        <f aca="false">IF($I12=0,"",F12/$I12)</f>
        <v>0.732638888888889</v>
      </c>
      <c r="K12" s="9" t="n">
        <f aca="false">IF($I12=0,"",G12/$I12)</f>
        <v>0.0694444444444445</v>
      </c>
      <c r="L12" s="9" t="n">
        <f aca="false">IF($I12=0,"",H12/$I12)</f>
        <v>0.197916666666667</v>
      </c>
    </row>
    <row r="13" customFormat="false" ht="15" hidden="false" customHeight="false" outlineLevel="0" collapsed="false">
      <c r="A13" s="4" t="s">
        <v>108</v>
      </c>
      <c r="B13" s="5" t="n">
        <v>29</v>
      </c>
      <c r="C13" s="5" t="n">
        <v>18</v>
      </c>
      <c r="D13" s="5" t="n">
        <f aca="false">B13-C13</f>
        <v>11</v>
      </c>
      <c r="E13" s="6" t="n">
        <f aca="false">IF(B13=0,"",C13/B13)</f>
        <v>0.620689655172414</v>
      </c>
      <c r="F13" s="5" t="n">
        <v>120</v>
      </c>
      <c r="G13" s="5" t="n">
        <v>28</v>
      </c>
      <c r="H13" s="5" t="n">
        <v>60</v>
      </c>
      <c r="I13" s="5" t="n">
        <f aca="false">SUM(F13:H13)</f>
        <v>208</v>
      </c>
      <c r="J13" s="6" t="n">
        <f aca="false">IF($I13=0,"",F13/$I13)</f>
        <v>0.576923076923077</v>
      </c>
      <c r="K13" s="6" t="n">
        <f aca="false">IF($I13=0,"",G13/$I13)</f>
        <v>0.134615384615385</v>
      </c>
      <c r="L13" s="6" t="n">
        <f aca="false">IF($I13=0,"",H13/$I13)</f>
        <v>0.288461538461538</v>
      </c>
    </row>
    <row r="14" customFormat="false" ht="15" hidden="false" customHeight="false" outlineLevel="0" collapsed="false">
      <c r="A14" s="10" t="s">
        <v>109</v>
      </c>
      <c r="B14" s="11"/>
      <c r="C14" s="11"/>
      <c r="D14" s="11"/>
      <c r="E14" s="11"/>
      <c r="F14" s="12" t="n">
        <f aca="false">SUM(F5:F13)</f>
        <v>1762</v>
      </c>
      <c r="G14" s="12" t="n">
        <f aca="false">SUM(G5:G13)</f>
        <v>147</v>
      </c>
      <c r="H14" s="12" t="n">
        <f aca="false">SUM(H5:H13)</f>
        <v>267</v>
      </c>
      <c r="I14" s="12" t="n">
        <f aca="false">SUM(I5:I13)</f>
        <v>2176</v>
      </c>
      <c r="J14" s="11"/>
      <c r="K14" s="11"/>
      <c r="L14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0"/>
    <col collapsed="false" customWidth="true" hidden="false" outlineLevel="0" max="3" min="3" style="0" width="11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6" min="6" style="0" width="9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9" min="9" style="0" width="13"/>
    <col collapsed="false" customWidth="true" hidden="false" outlineLevel="0" max="10" min="10" style="0" width="10"/>
    <col collapsed="false" customWidth="true" hidden="false" outlineLevel="0" max="11" min="11" style="0" width="11"/>
    <col collapsed="false" customWidth="true" hidden="false" outlineLevel="0" max="12" min="12" style="0" width="13"/>
  </cols>
  <sheetData>
    <row r="1" customFormat="false" ht="16.15" hidden="false" customHeight="false" outlineLevel="0" collapsed="false">
      <c r="A1" s="1" t="s">
        <v>110</v>
      </c>
    </row>
    <row r="2" customFormat="false" ht="15" hidden="false" customHeight="false" outlineLevel="0" collapsed="false">
      <c r="A2" s="2" t="s">
        <v>111</v>
      </c>
    </row>
    <row r="4" customFormat="false" ht="33.75" hidden="false" customHeight="true" outlineLevel="0" collapsed="false">
      <c r="A4" s="3" t="s">
        <v>88</v>
      </c>
      <c r="B4" s="3" t="s">
        <v>89</v>
      </c>
      <c r="C4" s="3" t="s">
        <v>90</v>
      </c>
      <c r="D4" s="3" t="s">
        <v>91</v>
      </c>
      <c r="E4" s="3" t="s">
        <v>92</v>
      </c>
      <c r="F4" s="3" t="s">
        <v>93</v>
      </c>
      <c r="G4" s="3" t="s">
        <v>94</v>
      </c>
      <c r="H4" s="3" t="s">
        <v>95</v>
      </c>
      <c r="I4" s="3" t="s">
        <v>96</v>
      </c>
      <c r="J4" s="3" t="s">
        <v>97</v>
      </c>
      <c r="K4" s="3" t="s">
        <v>98</v>
      </c>
      <c r="L4" s="3" t="s">
        <v>99</v>
      </c>
    </row>
    <row r="5" customFormat="false" ht="15" hidden="false" customHeight="false" outlineLevel="0" collapsed="false">
      <c r="A5" s="4" t="s">
        <v>100</v>
      </c>
      <c r="B5" s="5" t="n">
        <v>9</v>
      </c>
      <c r="C5" s="5" t="n">
        <v>9</v>
      </c>
      <c r="D5" s="5" t="n">
        <f aca="false">B5-C5</f>
        <v>0</v>
      </c>
      <c r="E5" s="6" t="n">
        <f aca="false">IF(B5=0,"",C5/B5)</f>
        <v>1</v>
      </c>
      <c r="F5" s="5" t="n">
        <v>102</v>
      </c>
      <c r="G5" s="5" t="n">
        <v>3</v>
      </c>
      <c r="H5" s="5" t="n">
        <v>3</v>
      </c>
      <c r="I5" s="5" t="n">
        <f aca="false">SUM(F5:H5)</f>
        <v>108</v>
      </c>
      <c r="J5" s="6" t="n">
        <f aca="false">IF($I5=0,"",F5/$I5)</f>
        <v>0.944444444444444</v>
      </c>
      <c r="K5" s="6" t="n">
        <f aca="false">IF($I5=0,"",G5/$I5)</f>
        <v>0.0277777777777778</v>
      </c>
      <c r="L5" s="6" t="n">
        <f aca="false">IF($I5=0,"",H5/$I5)</f>
        <v>0.0277777777777778</v>
      </c>
    </row>
    <row r="6" customFormat="false" ht="15" hidden="false" customHeight="false" outlineLevel="0" collapsed="false">
      <c r="A6" s="7" t="s">
        <v>107</v>
      </c>
      <c r="B6" s="8" t="n">
        <v>15</v>
      </c>
      <c r="C6" s="8" t="n">
        <v>15</v>
      </c>
      <c r="D6" s="8" t="n">
        <f aca="false">B6-C6</f>
        <v>0</v>
      </c>
      <c r="E6" s="9" t="n">
        <f aca="false">IF(B6=0,"",C6/B6)</f>
        <v>1</v>
      </c>
      <c r="F6" s="8" t="n">
        <v>164</v>
      </c>
      <c r="G6" s="8" t="n">
        <v>10</v>
      </c>
      <c r="H6" s="8" t="n">
        <v>19</v>
      </c>
      <c r="I6" s="8" t="n">
        <f aca="false">SUM(F6:H6)</f>
        <v>193</v>
      </c>
      <c r="J6" s="9" t="n">
        <f aca="false">IF($I6=0,"",F6/$I6)</f>
        <v>0.849740932642487</v>
      </c>
      <c r="K6" s="9" t="n">
        <f aca="false">IF($I6=0,"",G6/$I6)</f>
        <v>0.0518134715025907</v>
      </c>
      <c r="L6" s="9" t="n">
        <f aca="false">IF($I6=0,"",H6/$I6)</f>
        <v>0.0984455958549223</v>
      </c>
    </row>
    <row r="7" customFormat="false" ht="15" hidden="false" customHeight="false" outlineLevel="0" collapsed="false">
      <c r="A7" s="4" t="s">
        <v>101</v>
      </c>
      <c r="B7" s="5" t="n">
        <v>15</v>
      </c>
      <c r="C7" s="5" t="n">
        <v>15</v>
      </c>
      <c r="D7" s="5" t="n">
        <f aca="false">B7-C7</f>
        <v>0</v>
      </c>
      <c r="E7" s="6" t="n">
        <f aca="false">IF(B7=0,"",C7/B7)</f>
        <v>1</v>
      </c>
      <c r="F7" s="5" t="n">
        <v>178</v>
      </c>
      <c r="G7" s="5" t="n">
        <v>7</v>
      </c>
      <c r="H7" s="5" t="n">
        <v>8</v>
      </c>
      <c r="I7" s="5" t="n">
        <f aca="false">SUM(F7:H7)</f>
        <v>193</v>
      </c>
      <c r="J7" s="6" t="n">
        <f aca="false">IF($I7=0,"",F7/$I7)</f>
        <v>0.922279792746114</v>
      </c>
      <c r="K7" s="6" t="n">
        <f aca="false">IF($I7=0,"",G7/$I7)</f>
        <v>0.0362694300518135</v>
      </c>
      <c r="L7" s="6" t="n">
        <f aca="false">IF($I7=0,"",H7/$I7)</f>
        <v>0.0414507772020725</v>
      </c>
    </row>
    <row r="8" customFormat="false" ht="15" hidden="false" customHeight="false" outlineLevel="0" collapsed="false">
      <c r="A8" s="7" t="s">
        <v>104</v>
      </c>
      <c r="B8" s="8" t="n">
        <v>15</v>
      </c>
      <c r="C8" s="8" t="n">
        <v>15</v>
      </c>
      <c r="D8" s="8" t="n">
        <f aca="false">B8-C8</f>
        <v>0</v>
      </c>
      <c r="E8" s="9" t="n">
        <f aca="false">IF(B8=0,"",C8/B8)</f>
        <v>1</v>
      </c>
      <c r="F8" s="8" t="n">
        <v>139</v>
      </c>
      <c r="G8" s="8" t="n">
        <v>32</v>
      </c>
      <c r="H8" s="8" t="n">
        <v>21</v>
      </c>
      <c r="I8" s="8" t="n">
        <f aca="false">SUM(F8:H8)</f>
        <v>192</v>
      </c>
      <c r="J8" s="9" t="n">
        <f aca="false">IF($I8=0,"",F8/$I8)</f>
        <v>0.723958333333333</v>
      </c>
      <c r="K8" s="9" t="n">
        <f aca="false">IF($I8=0,"",G8/$I8)</f>
        <v>0.166666666666667</v>
      </c>
      <c r="L8" s="9" t="n">
        <f aca="false">IF($I8=0,"",H8/$I8)</f>
        <v>0.109375</v>
      </c>
    </row>
    <row r="9" customFormat="false" ht="15" hidden="false" customHeight="false" outlineLevel="0" collapsed="false">
      <c r="A9" s="4" t="s">
        <v>102</v>
      </c>
      <c r="B9" s="5" t="n">
        <v>5</v>
      </c>
      <c r="C9" s="5" t="n">
        <v>5</v>
      </c>
      <c r="D9" s="5" t="n">
        <f aca="false">B9-C9</f>
        <v>0</v>
      </c>
      <c r="E9" s="6" t="n">
        <f aca="false">IF(B9=0,"",C9/B9)</f>
        <v>1</v>
      </c>
      <c r="F9" s="5" t="n">
        <v>48</v>
      </c>
      <c r="G9" s="5" t="n">
        <v>4</v>
      </c>
      <c r="H9" s="5" t="n">
        <v>8</v>
      </c>
      <c r="I9" s="5" t="n">
        <f aca="false">SUM(F9:H9)</f>
        <v>60</v>
      </c>
      <c r="J9" s="6" t="n">
        <f aca="false">IF($I9=0,"",F9/$I9)</f>
        <v>0.8</v>
      </c>
      <c r="K9" s="6" t="n">
        <f aca="false">IF($I9=0,"",G9/$I9)</f>
        <v>0.0666666666666667</v>
      </c>
      <c r="L9" s="6" t="n">
        <f aca="false">IF($I9=0,"",H9/$I9)</f>
        <v>0.133333333333333</v>
      </c>
    </row>
    <row r="10" customFormat="false" ht="15" hidden="false" customHeight="false" outlineLevel="0" collapsed="false">
      <c r="A10" s="7" t="s">
        <v>103</v>
      </c>
      <c r="B10" s="8" t="n">
        <v>15</v>
      </c>
      <c r="C10" s="8" t="n">
        <v>14</v>
      </c>
      <c r="D10" s="8" t="n">
        <f aca="false">B10-C10</f>
        <v>1</v>
      </c>
      <c r="E10" s="9" t="n">
        <f aca="false">IF(B10=0,"",C10/B10)</f>
        <v>0.933333333333333</v>
      </c>
      <c r="F10" s="8" t="n">
        <v>155</v>
      </c>
      <c r="G10" s="8" t="n">
        <v>6</v>
      </c>
      <c r="H10" s="8" t="n">
        <v>14</v>
      </c>
      <c r="I10" s="8" t="n">
        <f aca="false">SUM(F10:H10)</f>
        <v>175</v>
      </c>
      <c r="J10" s="9" t="n">
        <f aca="false">IF($I10=0,"",F10/$I10)</f>
        <v>0.885714285714286</v>
      </c>
      <c r="K10" s="9" t="n">
        <f aca="false">IF($I10=0,"",G10/$I10)</f>
        <v>0.0342857142857143</v>
      </c>
      <c r="L10" s="9" t="n">
        <f aca="false">IF($I10=0,"",H10/$I10)</f>
        <v>0.08</v>
      </c>
    </row>
    <row r="11" customFormat="false" ht="15" hidden="false" customHeight="false" outlineLevel="0" collapsed="false">
      <c r="A11" s="4" t="s">
        <v>105</v>
      </c>
      <c r="B11" s="5" t="n">
        <v>9</v>
      </c>
      <c r="C11" s="5" t="n">
        <v>8</v>
      </c>
      <c r="D11" s="5" t="n">
        <f aca="false">B11-C11</f>
        <v>1</v>
      </c>
      <c r="E11" s="6" t="n">
        <f aca="false">IF(B11=0,"",C11/B11)</f>
        <v>0.888888888888889</v>
      </c>
      <c r="F11" s="5" t="n">
        <v>84</v>
      </c>
      <c r="G11" s="5" t="n">
        <v>1</v>
      </c>
      <c r="H11" s="5" t="n">
        <v>8</v>
      </c>
      <c r="I11" s="5" t="n">
        <f aca="false">SUM(F11:H11)</f>
        <v>93</v>
      </c>
      <c r="J11" s="6" t="n">
        <f aca="false">IF($I11=0,"",F11/$I11)</f>
        <v>0.903225806451613</v>
      </c>
      <c r="K11" s="6" t="n">
        <f aca="false">IF($I11=0,"",G11/$I11)</f>
        <v>0.010752688172043</v>
      </c>
      <c r="L11" s="6" t="n">
        <f aca="false">IF($I11=0,"",H11/$I11)</f>
        <v>0.0860215053763441</v>
      </c>
    </row>
    <row r="12" customFormat="false" ht="15" hidden="false" customHeight="false" outlineLevel="0" collapsed="false">
      <c r="A12" s="7" t="s">
        <v>106</v>
      </c>
      <c r="B12" s="8" t="n">
        <v>6</v>
      </c>
      <c r="C12" s="8" t="n">
        <v>5</v>
      </c>
      <c r="D12" s="8" t="n">
        <f aca="false">B12-C12</f>
        <v>1</v>
      </c>
      <c r="E12" s="9" t="n">
        <f aca="false">IF(B12=0,"",C12/B12)</f>
        <v>0.833333333333333</v>
      </c>
      <c r="F12" s="8" t="n">
        <v>66</v>
      </c>
      <c r="G12" s="8" t="n">
        <v>0</v>
      </c>
      <c r="H12" s="8" t="n">
        <v>6</v>
      </c>
      <c r="I12" s="8" t="n">
        <f aca="false">SUM(F12:H12)</f>
        <v>72</v>
      </c>
      <c r="J12" s="9" t="n">
        <f aca="false">IF($I12=0,"",F12/$I12)</f>
        <v>0.916666666666667</v>
      </c>
      <c r="K12" s="9" t="n">
        <f aca="false">IF($I12=0,"",G12/$I12)</f>
        <v>0</v>
      </c>
      <c r="L12" s="9" t="n">
        <f aca="false">IF($I12=0,"",H12/$I12)</f>
        <v>0.0833333333333333</v>
      </c>
    </row>
    <row r="13" customFormat="false" ht="15" hidden="false" customHeight="false" outlineLevel="0" collapsed="false">
      <c r="A13" s="4" t="s">
        <v>108</v>
      </c>
      <c r="B13" s="5" t="n">
        <v>15</v>
      </c>
      <c r="C13" s="5" t="n">
        <v>12</v>
      </c>
      <c r="D13" s="5" t="n">
        <f aca="false">B13-C13</f>
        <v>3</v>
      </c>
      <c r="E13" s="6" t="n">
        <f aca="false">IF(B13=0,"",C13/B13)</f>
        <v>0.8</v>
      </c>
      <c r="F13" s="5" t="n">
        <v>98</v>
      </c>
      <c r="G13" s="5" t="n">
        <v>19</v>
      </c>
      <c r="H13" s="5" t="n">
        <v>36</v>
      </c>
      <c r="I13" s="5" t="n">
        <f aca="false">SUM(F13:H13)</f>
        <v>153</v>
      </c>
      <c r="J13" s="6" t="n">
        <f aca="false">IF($I13=0,"",F13/$I13)</f>
        <v>0.640522875816993</v>
      </c>
      <c r="K13" s="6" t="n">
        <f aca="false">IF($I13=0,"",G13/$I13)</f>
        <v>0.124183006535948</v>
      </c>
      <c r="L13" s="6" t="n">
        <f aca="false">IF($I13=0,"",H13/$I13)</f>
        <v>0.235294117647059</v>
      </c>
    </row>
    <row r="14" customFormat="false" ht="15" hidden="false" customHeight="false" outlineLevel="0" collapsed="false">
      <c r="A14" s="10" t="s">
        <v>109</v>
      </c>
      <c r="B14" s="11"/>
      <c r="C14" s="11"/>
      <c r="D14" s="11"/>
      <c r="E14" s="11"/>
      <c r="F14" s="12" t="n">
        <f aca="false">SUM(F5:F13)</f>
        <v>1034</v>
      </c>
      <c r="G14" s="12" t="n">
        <f aca="false">SUM(G5:G13)</f>
        <v>82</v>
      </c>
      <c r="H14" s="12" t="n">
        <f aca="false">SUM(H5:H13)</f>
        <v>123</v>
      </c>
      <c r="I14" s="12" t="n">
        <f aca="false">SUM(I5:I13)</f>
        <v>1239</v>
      </c>
      <c r="J14" s="11"/>
      <c r="K14" s="11"/>
      <c r="L14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0"/>
    <col collapsed="false" customWidth="true" hidden="false" outlineLevel="0" max="3" min="3" style="0" width="11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6" min="6" style="0" width="9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9" min="9" style="0" width="13"/>
    <col collapsed="false" customWidth="true" hidden="false" outlineLevel="0" max="10" min="10" style="0" width="10"/>
    <col collapsed="false" customWidth="true" hidden="false" outlineLevel="0" max="11" min="11" style="0" width="11"/>
    <col collapsed="false" customWidth="true" hidden="false" outlineLevel="0" max="12" min="12" style="0" width="13"/>
  </cols>
  <sheetData>
    <row r="1" customFormat="false" ht="16.15" hidden="false" customHeight="false" outlineLevel="0" collapsed="false">
      <c r="A1" s="1" t="s">
        <v>112</v>
      </c>
    </row>
    <row r="2" customFormat="false" ht="15" hidden="false" customHeight="false" outlineLevel="0" collapsed="false">
      <c r="A2" s="2" t="s">
        <v>113</v>
      </c>
    </row>
    <row r="4" customFormat="false" ht="33.75" hidden="false" customHeight="true" outlineLevel="0" collapsed="false">
      <c r="A4" s="3" t="s">
        <v>88</v>
      </c>
      <c r="B4" s="3" t="s">
        <v>89</v>
      </c>
      <c r="C4" s="3" t="s">
        <v>90</v>
      </c>
      <c r="D4" s="3" t="s">
        <v>91</v>
      </c>
      <c r="E4" s="3" t="s">
        <v>92</v>
      </c>
      <c r="F4" s="3" t="s">
        <v>93</v>
      </c>
      <c r="G4" s="3" t="s">
        <v>94</v>
      </c>
      <c r="H4" s="3" t="s">
        <v>95</v>
      </c>
      <c r="I4" s="3" t="s">
        <v>96</v>
      </c>
      <c r="J4" s="3" t="s">
        <v>97</v>
      </c>
      <c r="K4" s="3" t="s">
        <v>98</v>
      </c>
      <c r="L4" s="3" t="s">
        <v>99</v>
      </c>
    </row>
    <row r="5" customFormat="false" ht="15" hidden="false" customHeight="false" outlineLevel="0" collapsed="false">
      <c r="A5" s="4" t="s">
        <v>101</v>
      </c>
      <c r="B5" s="5" t="n">
        <v>14</v>
      </c>
      <c r="C5" s="5" t="n">
        <v>14</v>
      </c>
      <c r="D5" s="5" t="n">
        <f aca="false">B5-C5</f>
        <v>0</v>
      </c>
      <c r="E5" s="6" t="n">
        <f aca="false">IF(B5=0,"",C5/B5)</f>
        <v>1</v>
      </c>
      <c r="F5" s="5" t="n">
        <v>149</v>
      </c>
      <c r="G5" s="5" t="n">
        <v>10</v>
      </c>
      <c r="H5" s="5" t="n">
        <v>1</v>
      </c>
      <c r="I5" s="5" t="n">
        <f aca="false">SUM(F5:H5)</f>
        <v>160</v>
      </c>
      <c r="J5" s="6" t="n">
        <f aca="false">IF($I5=0,"",F5/$I5)</f>
        <v>0.93125</v>
      </c>
      <c r="K5" s="6" t="n">
        <f aca="false">IF($I5=0,"",G5/$I5)</f>
        <v>0.0625</v>
      </c>
      <c r="L5" s="6" t="n">
        <f aca="false">IF($I5=0,"",H5/$I5)</f>
        <v>0.00625</v>
      </c>
    </row>
    <row r="6" customFormat="false" ht="15" hidden="false" customHeight="false" outlineLevel="0" collapsed="false">
      <c r="A6" s="7" t="s">
        <v>103</v>
      </c>
      <c r="B6" s="8" t="n">
        <v>14</v>
      </c>
      <c r="C6" s="8" t="n">
        <v>14</v>
      </c>
      <c r="D6" s="8" t="n">
        <f aca="false">B6-C6</f>
        <v>0</v>
      </c>
      <c r="E6" s="9" t="n">
        <f aca="false">IF(B6=0,"",C6/B6)</f>
        <v>1</v>
      </c>
      <c r="F6" s="8" t="n">
        <v>147</v>
      </c>
      <c r="G6" s="8" t="n">
        <v>2</v>
      </c>
      <c r="H6" s="8" t="n">
        <v>11</v>
      </c>
      <c r="I6" s="8" t="n">
        <f aca="false">SUM(F6:H6)</f>
        <v>160</v>
      </c>
      <c r="J6" s="9" t="n">
        <f aca="false">IF($I6=0,"",F6/$I6)</f>
        <v>0.91875</v>
      </c>
      <c r="K6" s="9" t="n">
        <f aca="false">IF($I6=0,"",G6/$I6)</f>
        <v>0.0125</v>
      </c>
      <c r="L6" s="9" t="n">
        <f aca="false">IF($I6=0,"",H6/$I6)</f>
        <v>0.06875</v>
      </c>
    </row>
    <row r="7" customFormat="false" ht="15" hidden="false" customHeight="false" outlineLevel="0" collapsed="false">
      <c r="A7" s="4" t="s">
        <v>105</v>
      </c>
      <c r="B7" s="5" t="n">
        <v>14</v>
      </c>
      <c r="C7" s="5" t="n">
        <v>14</v>
      </c>
      <c r="D7" s="5" t="n">
        <f aca="false">B7-C7</f>
        <v>0</v>
      </c>
      <c r="E7" s="6" t="n">
        <f aca="false">IF(B7=0,"",C7/B7)</f>
        <v>1</v>
      </c>
      <c r="F7" s="5" t="n">
        <v>149</v>
      </c>
      <c r="G7" s="5" t="n">
        <v>5</v>
      </c>
      <c r="H7" s="5" t="n">
        <v>6</v>
      </c>
      <c r="I7" s="5" t="n">
        <f aca="false">SUM(F7:H7)</f>
        <v>160</v>
      </c>
      <c r="J7" s="6" t="n">
        <f aca="false">IF($I7=0,"",F7/$I7)</f>
        <v>0.93125</v>
      </c>
      <c r="K7" s="6" t="n">
        <f aca="false">IF($I7=0,"",G7/$I7)</f>
        <v>0.03125</v>
      </c>
      <c r="L7" s="6" t="n">
        <f aca="false">IF($I7=0,"",H7/$I7)</f>
        <v>0.0375</v>
      </c>
    </row>
    <row r="8" customFormat="false" ht="15" hidden="false" customHeight="false" outlineLevel="0" collapsed="false">
      <c r="A8" s="7" t="s">
        <v>106</v>
      </c>
      <c r="B8" s="8" t="n">
        <v>14</v>
      </c>
      <c r="C8" s="8" t="n">
        <v>14</v>
      </c>
      <c r="D8" s="8" t="n">
        <f aca="false">B8-C8</f>
        <v>0</v>
      </c>
      <c r="E8" s="9" t="n">
        <f aca="false">IF(B8=0,"",C8/B8)</f>
        <v>1</v>
      </c>
      <c r="F8" s="8" t="n">
        <v>149</v>
      </c>
      <c r="G8" s="8" t="n">
        <v>3</v>
      </c>
      <c r="H8" s="8" t="n">
        <v>8</v>
      </c>
      <c r="I8" s="8" t="n">
        <f aca="false">SUM(F8:H8)</f>
        <v>160</v>
      </c>
      <c r="J8" s="9" t="n">
        <f aca="false">IF($I8=0,"",F8/$I8)</f>
        <v>0.93125</v>
      </c>
      <c r="K8" s="9" t="n">
        <f aca="false">IF($I8=0,"",G8/$I8)</f>
        <v>0.01875</v>
      </c>
      <c r="L8" s="9" t="n">
        <f aca="false">IF($I8=0,"",H8/$I8)</f>
        <v>0.05</v>
      </c>
    </row>
    <row r="9" customFormat="false" ht="15" hidden="false" customHeight="false" outlineLevel="0" collapsed="false">
      <c r="A9" s="4" t="s">
        <v>104</v>
      </c>
      <c r="B9" s="5" t="n">
        <v>14</v>
      </c>
      <c r="C9" s="5" t="n">
        <v>13</v>
      </c>
      <c r="D9" s="5" t="n">
        <f aca="false">B9-C9</f>
        <v>1</v>
      </c>
      <c r="E9" s="6" t="n">
        <f aca="false">IF(B9=0,"",C9/B9)</f>
        <v>0.928571428571429</v>
      </c>
      <c r="F9" s="5" t="n">
        <v>65</v>
      </c>
      <c r="G9" s="5" t="n">
        <v>26</v>
      </c>
      <c r="H9" s="5" t="n">
        <v>56</v>
      </c>
      <c r="I9" s="5" t="n">
        <f aca="false">SUM(F9:H9)</f>
        <v>147</v>
      </c>
      <c r="J9" s="6" t="n">
        <f aca="false">IF($I9=0,"",F9/$I9)</f>
        <v>0.442176870748299</v>
      </c>
      <c r="K9" s="6" t="n">
        <f aca="false">IF($I9=0,"",G9/$I9)</f>
        <v>0.17687074829932</v>
      </c>
      <c r="L9" s="6" t="n">
        <f aca="false">IF($I9=0,"",H9/$I9)</f>
        <v>0.380952380952381</v>
      </c>
    </row>
    <row r="10" customFormat="false" ht="15" hidden="false" customHeight="false" outlineLevel="0" collapsed="false">
      <c r="A10" s="7" t="s">
        <v>107</v>
      </c>
      <c r="B10" s="8" t="n">
        <v>14</v>
      </c>
      <c r="C10" s="8" t="n">
        <v>8</v>
      </c>
      <c r="D10" s="8" t="n">
        <f aca="false">B10-C10</f>
        <v>6</v>
      </c>
      <c r="E10" s="9" t="n">
        <f aca="false">IF(B10=0,"",C10/B10)</f>
        <v>0.571428571428571</v>
      </c>
      <c r="F10" s="8" t="n">
        <v>47</v>
      </c>
      <c r="G10" s="8" t="n">
        <v>10</v>
      </c>
      <c r="H10" s="8" t="n">
        <v>38</v>
      </c>
      <c r="I10" s="8" t="n">
        <f aca="false">SUM(F10:H10)</f>
        <v>95</v>
      </c>
      <c r="J10" s="9" t="n">
        <f aca="false">IF($I10=0,"",F10/$I10)</f>
        <v>0.494736842105263</v>
      </c>
      <c r="K10" s="9" t="n">
        <f aca="false">IF($I10=0,"",G10/$I10)</f>
        <v>0.105263157894737</v>
      </c>
      <c r="L10" s="9" t="n">
        <f aca="false">IF($I10=0,"",H10/$I10)</f>
        <v>0.4</v>
      </c>
    </row>
    <row r="11" customFormat="false" ht="15" hidden="false" customHeight="false" outlineLevel="0" collapsed="false">
      <c r="A11" s="4" t="s">
        <v>108</v>
      </c>
      <c r="B11" s="5" t="n">
        <v>14</v>
      </c>
      <c r="C11" s="5" t="n">
        <v>6</v>
      </c>
      <c r="D11" s="5" t="n">
        <f aca="false">B11-C11</f>
        <v>8</v>
      </c>
      <c r="E11" s="6" t="n">
        <f aca="false">IF(B11=0,"",C11/B11)</f>
        <v>0.428571428571429</v>
      </c>
      <c r="F11" s="5" t="n">
        <v>22</v>
      </c>
      <c r="G11" s="5" t="n">
        <v>9</v>
      </c>
      <c r="H11" s="5" t="n">
        <v>24</v>
      </c>
      <c r="I11" s="5" t="n">
        <f aca="false">SUM(F11:H11)</f>
        <v>55</v>
      </c>
      <c r="J11" s="6" t="n">
        <f aca="false">IF($I11=0,"",F11/$I11)</f>
        <v>0.4</v>
      </c>
      <c r="K11" s="6" t="n">
        <f aca="false">IF($I11=0,"",G11/$I11)</f>
        <v>0.163636363636364</v>
      </c>
      <c r="L11" s="6" t="n">
        <f aca="false">IF($I11=0,"",H11/$I11)</f>
        <v>0.436363636363636</v>
      </c>
    </row>
    <row r="12" customFormat="false" ht="15" hidden="false" customHeight="false" outlineLevel="0" collapsed="false">
      <c r="A12" s="10" t="s">
        <v>109</v>
      </c>
      <c r="B12" s="11"/>
      <c r="C12" s="11"/>
      <c r="D12" s="11"/>
      <c r="E12" s="11"/>
      <c r="F12" s="12" t="n">
        <f aca="false">SUM(F5:F11)</f>
        <v>728</v>
      </c>
      <c r="G12" s="12" t="n">
        <f aca="false">SUM(G5:G11)</f>
        <v>65</v>
      </c>
      <c r="H12" s="12" t="n">
        <f aca="false">SUM(H5:H11)</f>
        <v>144</v>
      </c>
      <c r="I12" s="12" t="n">
        <f aca="false">SUM(I5:I11)</f>
        <v>937</v>
      </c>
      <c r="J12" s="11"/>
      <c r="K12" s="11"/>
      <c r="L12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2"/>
  </cols>
  <sheetData>
    <row r="1" customFormat="false" ht="15" hidden="false" customHeight="false" outlineLevel="0" collapsed="false">
      <c r="A1" s="13" t="s">
        <v>114</v>
      </c>
    </row>
    <row r="2" customFormat="false" ht="15" hidden="false" customHeight="false" outlineLevel="0" collapsed="false">
      <c r="A2" s="14"/>
    </row>
    <row r="3" customFormat="false" ht="15" hidden="false" customHeight="false" outlineLevel="0" collapsed="false">
      <c r="A3" s="13" t="s">
        <v>115</v>
      </c>
    </row>
    <row r="4" customFormat="false" ht="15" hidden="false" customHeight="false" outlineLevel="0" collapsed="false">
      <c r="A4" s="14" t="s">
        <v>116</v>
      </c>
    </row>
    <row r="5" customFormat="false" ht="15" hidden="false" customHeight="false" outlineLevel="0" collapsed="false">
      <c r="A5" s="14" t="s">
        <v>117</v>
      </c>
    </row>
    <row r="6" customFormat="false" ht="15" hidden="false" customHeight="false" outlineLevel="0" collapsed="false">
      <c r="A6" s="14" t="s">
        <v>118</v>
      </c>
    </row>
    <row r="7" customFormat="false" ht="15" hidden="false" customHeight="false" outlineLevel="0" collapsed="false">
      <c r="A7" s="14" t="s">
        <v>119</v>
      </c>
    </row>
    <row r="8" customFormat="false" ht="15" hidden="false" customHeight="false" outlineLevel="0" collapsed="false">
      <c r="A8" s="14"/>
    </row>
    <row r="9" customFormat="false" ht="15" hidden="false" customHeight="false" outlineLevel="0" collapsed="false">
      <c r="A9" s="13" t="s">
        <v>120</v>
      </c>
    </row>
    <row r="10" customFormat="false" ht="15" hidden="false" customHeight="false" outlineLevel="0" collapsed="false">
      <c r="A10" s="14" t="s">
        <v>121</v>
      </c>
    </row>
    <row r="11" customFormat="false" ht="15" hidden="false" customHeight="false" outlineLevel="0" collapsed="false">
      <c r="A11" s="14" t="s">
        <v>122</v>
      </c>
    </row>
    <row r="12" customFormat="false" ht="15" hidden="false" customHeight="false" outlineLevel="0" collapsed="false">
      <c r="A12" s="14" t="s">
        <v>123</v>
      </c>
    </row>
    <row r="13" customFormat="false" ht="15" hidden="false" customHeight="false" outlineLevel="0" collapsed="false">
      <c r="A13" s="14" t="s">
        <v>124</v>
      </c>
    </row>
    <row r="14" customFormat="false" ht="15" hidden="false" customHeight="false" outlineLevel="0" collapsed="false">
      <c r="A14" s="14"/>
    </row>
    <row r="15" customFormat="false" ht="15" hidden="false" customHeight="false" outlineLevel="0" collapsed="false">
      <c r="A15" s="13" t="s">
        <v>125</v>
      </c>
    </row>
    <row r="16" customFormat="false" ht="15" hidden="false" customHeight="false" outlineLevel="0" collapsed="false">
      <c r="A16" s="14" t="s">
        <v>126</v>
      </c>
    </row>
    <row r="17" customFormat="false" ht="15" hidden="false" customHeight="false" outlineLevel="0" collapsed="false">
      <c r="A17" s="14" t="s">
        <v>127</v>
      </c>
    </row>
    <row r="18" customFormat="false" ht="15" hidden="false" customHeight="false" outlineLevel="0" collapsed="false">
      <c r="A18" s="14" t="s">
        <v>128</v>
      </c>
    </row>
    <row r="19" customFormat="false" ht="15" hidden="false" customHeight="false" outlineLevel="0" collapsed="false">
      <c r="A19" s="14" t="s">
        <v>129</v>
      </c>
    </row>
    <row r="20" customFormat="false" ht="15" hidden="false" customHeight="false" outlineLevel="0" collapsed="false">
      <c r="A20" s="14"/>
    </row>
    <row r="21" customFormat="false" ht="15" hidden="false" customHeight="false" outlineLevel="0" collapsed="false">
      <c r="A21" s="13" t="s">
        <v>130</v>
      </c>
    </row>
    <row r="22" customFormat="false" ht="15" hidden="false" customHeight="false" outlineLevel="0" collapsed="false">
      <c r="A22" s="14" t="s">
        <v>131</v>
      </c>
    </row>
    <row r="23" customFormat="false" ht="15" hidden="false" customHeight="false" outlineLevel="0" collapsed="false">
      <c r="A23" s="14" t="s">
        <v>132</v>
      </c>
    </row>
    <row r="24" customFormat="false" ht="15" hidden="false" customHeight="false" outlineLevel="0" collapsed="false">
      <c r="A24" s="14" t="s">
        <v>133</v>
      </c>
    </row>
    <row r="25" customFormat="false" ht="15" hidden="false" customHeight="false" outlineLevel="0" collapsed="false">
      <c r="A25" s="14" t="s">
        <v>134</v>
      </c>
    </row>
    <row r="26" customFormat="false" ht="15" hidden="false" customHeight="false" outlineLevel="0" collapsed="false">
      <c r="A26" s="14" t="s">
        <v>135</v>
      </c>
    </row>
    <row r="27" customFormat="false" ht="15" hidden="false" customHeight="false" outlineLevel="0" collapsed="false">
      <c r="A27" s="14" t="s">
        <v>136</v>
      </c>
    </row>
    <row r="28" customFormat="false" ht="15" hidden="false" customHeight="false" outlineLevel="0" collapsed="false">
      <c r="A28" s="14" t="s">
        <v>137</v>
      </c>
    </row>
    <row r="29" customFormat="false" ht="15" hidden="false" customHeight="false" outlineLevel="0" collapsed="false">
      <c r="A29" s="14" t="s">
        <v>138</v>
      </c>
    </row>
    <row r="30" customFormat="false" ht="15" hidden="false" customHeight="false" outlineLevel="0" collapsed="false">
      <c r="A30" s="14"/>
    </row>
    <row r="31" customFormat="false" ht="15" hidden="false" customHeight="false" outlineLevel="0" collapsed="false">
      <c r="A31" s="13" t="s">
        <v>139</v>
      </c>
    </row>
    <row r="32" customFormat="false" ht="15" hidden="false" customHeight="false" outlineLevel="0" collapsed="false">
      <c r="A32" s="14" t="s">
        <v>140</v>
      </c>
    </row>
    <row r="33" customFormat="false" ht="15" hidden="false" customHeight="false" outlineLevel="0" collapsed="false">
      <c r="A33" s="14" t="s">
        <v>141</v>
      </c>
    </row>
    <row r="34" customFormat="false" ht="15" hidden="false" customHeight="false" outlineLevel="0" collapsed="false">
      <c r="A34" s="14" t="s">
        <v>142</v>
      </c>
    </row>
    <row r="35" customFormat="false" ht="15" hidden="false" customHeight="false" outlineLevel="0" collapsed="false">
      <c r="A35" s="14" t="s">
        <v>143</v>
      </c>
    </row>
    <row r="36" customFormat="false" ht="15" hidden="false" customHeight="false" outlineLevel="0" collapsed="false">
      <c r="A36" s="14" t="s">
        <v>144</v>
      </c>
    </row>
    <row r="37" customFormat="false" ht="15" hidden="false" customHeight="false" outlineLevel="0" collapsed="false">
      <c r="A37" s="14" t="s">
        <v>145</v>
      </c>
    </row>
    <row r="38" customFormat="false" ht="15" hidden="false" customHeight="false" outlineLevel="0" collapsed="false">
      <c r="A38" s="14"/>
    </row>
    <row r="39" customFormat="false" ht="15" hidden="false" customHeight="false" outlineLevel="0" collapsed="false">
      <c r="A39" s="13" t="s">
        <v>146</v>
      </c>
    </row>
    <row r="40" customFormat="false" ht="15" hidden="false" customHeight="false" outlineLevel="0" collapsed="false">
      <c r="A40" s="14" t="s">
        <v>147</v>
      </c>
    </row>
    <row r="41" customFormat="false" ht="15" hidden="false" customHeight="false" outlineLevel="0" collapsed="false">
      <c r="A41" s="14" t="s">
        <v>148</v>
      </c>
    </row>
    <row r="42" customFormat="false" ht="15" hidden="false" customHeight="false" outlineLevel="0" collapsed="false">
      <c r="A42" s="14"/>
    </row>
    <row r="43" customFormat="false" ht="15" hidden="false" customHeight="false" outlineLevel="0" collapsed="false">
      <c r="A43" s="13" t="s">
        <v>149</v>
      </c>
    </row>
    <row r="44" customFormat="false" ht="15" hidden="false" customHeight="false" outlineLevel="0" collapsed="false">
      <c r="A44" s="14" t="s">
        <v>150</v>
      </c>
    </row>
    <row r="45" customFormat="false" ht="15" hidden="false" customHeight="false" outlineLevel="0" collapsed="false">
      <c r="A45" s="14" t="s">
        <v>151</v>
      </c>
    </row>
    <row r="46" customFormat="false" ht="15" hidden="false" customHeight="false" outlineLevel="0" collapsed="false">
      <c r="A46" s="14" t="s">
        <v>152</v>
      </c>
    </row>
    <row r="47" customFormat="false" ht="15" hidden="false" customHeight="false" outlineLevel="0" collapsed="false">
      <c r="A47" s="14" t="s">
        <v>153</v>
      </c>
    </row>
    <row r="48" customFormat="false" ht="15" hidden="false" customHeight="false" outlineLevel="0" collapsed="false">
      <c r="A48" s="14" t="s">
        <v>154</v>
      </c>
    </row>
    <row r="49" customFormat="false" ht="15" hidden="false" customHeight="false" outlineLevel="0" collapsed="false">
      <c r="A49" s="14" t="s">
        <v>155</v>
      </c>
    </row>
    <row r="50" customFormat="false" ht="15" hidden="false" customHeight="false" outlineLevel="0" collapsed="false">
      <c r="A50" s="14" t="s">
        <v>156</v>
      </c>
    </row>
    <row r="51" customFormat="false" ht="15" hidden="false" customHeight="false" outlineLevel="0" collapsed="false">
      <c r="A51" s="14" t="s">
        <v>157</v>
      </c>
    </row>
    <row r="52" customFormat="false" ht="15" hidden="false" customHeight="false" outlineLevel="0" collapsed="false">
      <c r="A52" s="14" t="s">
        <v>158</v>
      </c>
    </row>
    <row r="53" customFormat="false" ht="15" hidden="false" customHeight="false" outlineLevel="0" collapsed="false">
      <c r="A53" s="14" t="s">
        <v>159</v>
      </c>
    </row>
    <row r="54" customFormat="false" ht="15" hidden="false" customHeight="false" outlineLevel="0" collapsed="false">
      <c r="A54" s="14" t="s">
        <v>160</v>
      </c>
    </row>
    <row r="55" customFormat="false" ht="15" hidden="false" customHeight="false" outlineLevel="0" collapsed="false">
      <c r="A55" s="14" t="s">
        <v>161</v>
      </c>
    </row>
    <row r="56" customFormat="false" ht="15" hidden="false" customHeight="false" outlineLevel="0" collapsed="false">
      <c r="A56" s="14" t="s">
        <v>162</v>
      </c>
    </row>
    <row r="57" customFormat="false" ht="15" hidden="false" customHeight="false" outlineLevel="0" collapsed="false">
      <c r="A57" s="14"/>
    </row>
    <row r="58" customFormat="false" ht="15" hidden="false" customHeight="false" outlineLevel="0" collapsed="false">
      <c r="A58" s="13" t="s">
        <v>163</v>
      </c>
    </row>
    <row r="59" customFormat="false" ht="15" hidden="false" customHeight="false" outlineLevel="0" collapsed="false">
      <c r="A59" s="14" t="s">
        <v>164</v>
      </c>
    </row>
    <row r="60" customFormat="false" ht="15" hidden="false" customHeight="false" outlineLevel="0" collapsed="false">
      <c r="A60" s="14" t="s">
        <v>165</v>
      </c>
    </row>
    <row r="61" customFormat="false" ht="15" hidden="false" customHeight="false" outlineLevel="0" collapsed="false">
      <c r="A61" s="14" t="s">
        <v>166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2026-08-05T13:01:46Z</dcterms:created>
  <dc:creator>openpyxl</dc:creator>
  <dc:description/>
  <dc:language>en-US</dc:language>
  <cp:lastModifiedBy/>
  <dcterms:modified xsi:type="dcterms:W3CDTF">2026-08-05T13:01:46Z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